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OK\"/>
    </mc:Choice>
  </mc:AlternateContent>
  <bookViews>
    <workbookView xWindow="0" yWindow="0" windowWidth="28800" windowHeight="10335"/>
  </bookViews>
  <sheets>
    <sheet name="17" sheetId="2" r:id="rId1"/>
  </sheets>
  <definedNames>
    <definedName name="_xlnm.Print_Titles" localSheetId="0">'17'!$1:$7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F33" i="2"/>
  <c r="E33" i="2"/>
  <c r="D33" i="2"/>
  <c r="G30" i="2"/>
  <c r="F30" i="2"/>
  <c r="E30" i="2"/>
  <c r="D30" i="2"/>
  <c r="G22" i="2"/>
  <c r="F22" i="2"/>
  <c r="E22" i="2"/>
  <c r="D22" i="2"/>
  <c r="G16" i="2"/>
  <c r="F16" i="2"/>
  <c r="F8" i="2" s="1"/>
  <c r="E16" i="2"/>
  <c r="E8" i="2" s="1"/>
  <c r="D16" i="2"/>
  <c r="D8" i="2" s="1"/>
  <c r="G13" i="2"/>
  <c r="F13" i="2"/>
  <c r="E13" i="2"/>
  <c r="D13" i="2"/>
  <c r="G10" i="2"/>
  <c r="F10" i="2"/>
  <c r="E10" i="2"/>
  <c r="D10" i="2"/>
  <c r="G8" i="2"/>
</calcChain>
</file>

<file path=xl/sharedStrings.xml><?xml version="1.0" encoding="utf-8"?>
<sst xmlns="http://schemas.openxmlformats.org/spreadsheetml/2006/main" count="49" uniqueCount="35">
  <si>
    <t xml:space="preserve">Cuadro 17. MOVIMIENTO DE CASOS DE PROTECCIÓN EN LOS JUZGADOS DE NIÑEZ Y </t>
  </si>
  <si>
    <t xml:space="preserve"> ADOLESCENCIA DE LA REPÚBLICA, SEGÚN JUZGADO: AÑO 2024</t>
  </si>
  <si>
    <t>Juzgado</t>
  </si>
  <si>
    <t>Movimiento de casos de protección</t>
  </si>
  <si>
    <t>En trámite                          al iniciar el período</t>
  </si>
  <si>
    <t>Ingresados (1)</t>
  </si>
  <si>
    <t>Resueltos</t>
  </si>
  <si>
    <t>Por resolver para el siguiente período</t>
  </si>
  <si>
    <t xml:space="preserve">TOTAL </t>
  </si>
  <si>
    <t xml:space="preserve">Bocas del Toro </t>
  </si>
  <si>
    <t>Chiriquí</t>
  </si>
  <si>
    <t>Primero</t>
  </si>
  <si>
    <t>Segundo</t>
  </si>
  <si>
    <t>Coclé</t>
  </si>
  <si>
    <t xml:space="preserve">Colón </t>
  </si>
  <si>
    <t>Municipal de Colón</t>
  </si>
  <si>
    <t>-</t>
  </si>
  <si>
    <t>Darién</t>
  </si>
  <si>
    <t xml:space="preserve">Herrera </t>
  </si>
  <si>
    <t>Los Santos</t>
  </si>
  <si>
    <t xml:space="preserve">Panamá  </t>
  </si>
  <si>
    <t>Tercero de Panamá</t>
  </si>
  <si>
    <t>Primero Municipal de Panamá</t>
  </si>
  <si>
    <t>Segundo Municipal de Panamá</t>
  </si>
  <si>
    <t>Primero de San Miguelito</t>
  </si>
  <si>
    <t>Segundo de San Miguelito</t>
  </si>
  <si>
    <t xml:space="preserve">Panamá Oeste </t>
  </si>
  <si>
    <t xml:space="preserve">Veraguas </t>
  </si>
  <si>
    <t>Municipal de Veraguas</t>
  </si>
  <si>
    <t xml:space="preserve">         </t>
  </si>
  <si>
    <t xml:space="preserve">(1) Incluye ingreso de protección genérico, protección artículo 8 Ley 40  y adolescentes que cometen faltas </t>
  </si>
  <si>
    <t>administrativas.</t>
  </si>
  <si>
    <t>- Cantidad nula o cero.</t>
  </si>
  <si>
    <t xml:space="preserve">Fuente: Informes de los Juzgados de Niñez y Adolescencia. Dirección Administrativa de Estadísticas Judiciales. </t>
  </si>
  <si>
    <t>Órgano Judicial.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</si>
</sst>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8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Fill="1"/>
    <xf numFmtId="0" fontId="5" fillId="0" borderId="15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right" wrapText="1"/>
    </xf>
    <xf numFmtId="3" fontId="1" fillId="0" borderId="17" xfId="0" applyNumberFormat="1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Fill="1"/>
    <xf numFmtId="0" fontId="5" fillId="0" borderId="15" xfId="0" applyFont="1" applyFill="1" applyBorder="1" applyAlignment="1"/>
    <xf numFmtId="3" fontId="1" fillId="0" borderId="16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/>
    <xf numFmtId="3" fontId="5" fillId="0" borderId="16" xfId="1" applyNumberFormat="1" applyFont="1" applyFill="1" applyBorder="1" applyAlignment="1">
      <alignment wrapText="1"/>
    </xf>
    <xf numFmtId="3" fontId="5" fillId="0" borderId="17" xfId="2" applyNumberFormat="1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41" fontId="5" fillId="0" borderId="16" xfId="1" applyNumberFormat="1" applyFont="1" applyFill="1" applyBorder="1" applyAlignment="1">
      <alignment horizontal="right" wrapText="1"/>
    </xf>
    <xf numFmtId="0" fontId="5" fillId="0" borderId="15" xfId="0" applyFont="1" applyBorder="1" applyAlignment="1"/>
    <xf numFmtId="0" fontId="5" fillId="0" borderId="15" xfId="0" applyFont="1" applyBorder="1" applyAlignment="1">
      <alignment horizontal="left"/>
    </xf>
    <xf numFmtId="3" fontId="5" fillId="0" borderId="16" xfId="0" applyNumberFormat="1" applyFont="1" applyFill="1" applyBorder="1" applyAlignment="1">
      <alignment horizontal="right"/>
    </xf>
    <xf numFmtId="3" fontId="5" fillId="0" borderId="17" xfId="0" applyNumberFormat="1" applyFont="1" applyFill="1" applyBorder="1" applyAlignment="1">
      <alignment horizontal="right"/>
    </xf>
    <xf numFmtId="0" fontId="2" fillId="0" borderId="18" xfId="0" applyFont="1" applyBorder="1"/>
    <xf numFmtId="0" fontId="5" fillId="0" borderId="19" xfId="0" applyFont="1" applyFill="1" applyBorder="1" applyAlignment="1">
      <alignment horizontal="left" vertical="center" indent="1"/>
    </xf>
    <xf numFmtId="0" fontId="5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 inden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/>
    <xf numFmtId="49" fontId="5" fillId="0" borderId="0" xfId="0" applyNumberFormat="1" applyFont="1" applyFill="1" applyBorder="1" applyAlignment="1"/>
    <xf numFmtId="2" fontId="1" fillId="0" borderId="0" xfId="0" applyNumberFormat="1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4" xfId="1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sqref="A1:G1"/>
    </sheetView>
  </sheetViews>
  <sheetFormatPr baseColWidth="10" defaultRowHeight="12.75" x14ac:dyDescent="0.2"/>
  <cols>
    <col min="1" max="2" width="1.7109375" customWidth="1"/>
    <col min="3" max="3" width="29.7109375" customWidth="1"/>
    <col min="4" max="4" width="14.7109375" customWidth="1"/>
    <col min="5" max="5" width="14.85546875" customWidth="1"/>
    <col min="6" max="6" width="14" customWidth="1"/>
    <col min="7" max="7" width="14.85546875" customWidth="1"/>
  </cols>
  <sheetData>
    <row r="1" spans="1:7" ht="18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7.25" customHeight="1" x14ac:dyDescent="0.2">
      <c r="A2" s="42" t="s">
        <v>1</v>
      </c>
      <c r="B2" s="42"/>
      <c r="C2" s="42"/>
      <c r="D2" s="42"/>
      <c r="E2" s="42"/>
      <c r="F2" s="42"/>
      <c r="G2" s="42"/>
    </row>
    <row r="3" spans="1:7" ht="15.75" customHeight="1" x14ac:dyDescent="0.2">
      <c r="A3" s="1"/>
      <c r="B3" s="1"/>
      <c r="C3" s="2"/>
      <c r="D3" s="3"/>
      <c r="E3" s="3"/>
      <c r="F3" s="3"/>
      <c r="G3" s="2"/>
    </row>
    <row r="4" spans="1:7" ht="37.5" customHeight="1" thickBot="1" x14ac:dyDescent="0.25">
      <c r="A4" s="43" t="s">
        <v>2</v>
      </c>
      <c r="B4" s="43"/>
      <c r="C4" s="44"/>
      <c r="D4" s="49" t="s">
        <v>3</v>
      </c>
      <c r="E4" s="50"/>
      <c r="F4" s="50"/>
      <c r="G4" s="51"/>
    </row>
    <row r="5" spans="1:7" ht="34.5" customHeight="1" thickBot="1" x14ac:dyDescent="0.25">
      <c r="A5" s="45"/>
      <c r="B5" s="45"/>
      <c r="C5" s="46"/>
      <c r="D5" s="52" t="s">
        <v>4</v>
      </c>
      <c r="E5" s="54" t="s">
        <v>5</v>
      </c>
      <c r="F5" s="54" t="s">
        <v>6</v>
      </c>
      <c r="G5" s="56" t="s">
        <v>7</v>
      </c>
    </row>
    <row r="6" spans="1:7" ht="42" customHeight="1" x14ac:dyDescent="0.2">
      <c r="A6" s="47"/>
      <c r="B6" s="47"/>
      <c r="C6" s="48"/>
      <c r="D6" s="53"/>
      <c r="E6" s="55"/>
      <c r="F6" s="55"/>
      <c r="G6" s="57"/>
    </row>
    <row r="7" spans="1:7" ht="15" customHeight="1" x14ac:dyDescent="0.2">
      <c r="A7" s="5"/>
      <c r="B7" s="5"/>
      <c r="C7" s="6"/>
      <c r="D7" s="7"/>
      <c r="E7" s="8"/>
      <c r="F7" s="8"/>
      <c r="G7" s="9"/>
    </row>
    <row r="8" spans="1:7" ht="23.25" customHeight="1" x14ac:dyDescent="0.2">
      <c r="A8" s="38" t="s">
        <v>8</v>
      </c>
      <c r="B8" s="38"/>
      <c r="C8" s="39"/>
      <c r="D8" s="10">
        <f>SUM(D9+D10+D13+D16+D19+D20+D21+D22+D30+D33)</f>
        <v>1911</v>
      </c>
      <c r="E8" s="10">
        <f>SUM(E9+E10+E13+E16+E19+E20+E21+E22+E30+E33)</f>
        <v>6902</v>
      </c>
      <c r="F8" s="10">
        <f>SUM(F9+F10+F13+F16+F19+F20+F21+F22+F30+F33)</f>
        <v>6857</v>
      </c>
      <c r="G8" s="11">
        <f>SUM(G9,G10,G13,G16,G19,G20,G21,G22,G30,G33)</f>
        <v>1956</v>
      </c>
    </row>
    <row r="9" spans="1:7" ht="22.5" customHeight="1" x14ac:dyDescent="0.2">
      <c r="A9" s="13" t="s">
        <v>9</v>
      </c>
      <c r="B9" s="13"/>
      <c r="C9" s="14"/>
      <c r="D9" s="15">
        <v>32</v>
      </c>
      <c r="E9" s="15">
        <v>174</v>
      </c>
      <c r="F9" s="15">
        <v>111</v>
      </c>
      <c r="G9" s="16">
        <v>95</v>
      </c>
    </row>
    <row r="10" spans="1:7" ht="22.5" customHeight="1" x14ac:dyDescent="0.2">
      <c r="A10" s="12" t="s">
        <v>10</v>
      </c>
      <c r="B10" s="12"/>
      <c r="C10" s="17"/>
      <c r="D10" s="15">
        <f>SUM(D11:D12)</f>
        <v>273</v>
      </c>
      <c r="E10" s="15">
        <f>SUM(E11:E12)</f>
        <v>994</v>
      </c>
      <c r="F10" s="15">
        <f>SUM(F11:F12)</f>
        <v>949</v>
      </c>
      <c r="G10" s="16">
        <f>SUM(G11:G12)</f>
        <v>318</v>
      </c>
    </row>
    <row r="11" spans="1:7" ht="22.5" customHeight="1" x14ac:dyDescent="0.2">
      <c r="A11" s="18"/>
      <c r="B11" s="40" t="s">
        <v>11</v>
      </c>
      <c r="C11" s="41"/>
      <c r="D11" s="19">
        <v>159</v>
      </c>
      <c r="E11" s="19">
        <v>502</v>
      </c>
      <c r="F11" s="19">
        <v>542</v>
      </c>
      <c r="G11" s="20">
        <v>119</v>
      </c>
    </row>
    <row r="12" spans="1:7" ht="22.5" customHeight="1" x14ac:dyDescent="0.2">
      <c r="A12" s="12"/>
      <c r="B12" s="21" t="s">
        <v>12</v>
      </c>
      <c r="C12" s="22"/>
      <c r="D12" s="23">
        <v>114</v>
      </c>
      <c r="E12" s="19">
        <v>492</v>
      </c>
      <c r="F12" s="19">
        <v>407</v>
      </c>
      <c r="G12" s="20">
        <v>199</v>
      </c>
    </row>
    <row r="13" spans="1:7" ht="22.5" customHeight="1" x14ac:dyDescent="0.2">
      <c r="A13" s="12" t="s">
        <v>13</v>
      </c>
      <c r="B13" s="12"/>
      <c r="C13" s="24"/>
      <c r="D13" s="15">
        <f>SUM(D14:D15)</f>
        <v>238</v>
      </c>
      <c r="E13" s="15">
        <f>SUM(E14:E15)</f>
        <v>803</v>
      </c>
      <c r="F13" s="15">
        <f>SUM(F14:F15)</f>
        <v>812</v>
      </c>
      <c r="G13" s="16">
        <f>SUM(G14:G15)</f>
        <v>229</v>
      </c>
    </row>
    <row r="14" spans="1:7" ht="22.5" customHeight="1" x14ac:dyDescent="0.2">
      <c r="A14" s="12"/>
      <c r="B14" s="12" t="s">
        <v>11</v>
      </c>
      <c r="C14" s="25"/>
      <c r="D14" s="26">
        <v>96</v>
      </c>
      <c r="E14" s="26">
        <v>397</v>
      </c>
      <c r="F14" s="26">
        <v>368</v>
      </c>
      <c r="G14" s="27">
        <v>125</v>
      </c>
    </row>
    <row r="15" spans="1:7" ht="22.5" customHeight="1" x14ac:dyDescent="0.2">
      <c r="A15" s="12"/>
      <c r="B15" s="18" t="s">
        <v>12</v>
      </c>
      <c r="C15" s="25"/>
      <c r="D15" s="26">
        <v>142</v>
      </c>
      <c r="E15" s="26">
        <v>406</v>
      </c>
      <c r="F15" s="26">
        <v>444</v>
      </c>
      <c r="G15" s="27">
        <v>104</v>
      </c>
    </row>
    <row r="16" spans="1:7" ht="22.5" customHeight="1" x14ac:dyDescent="0.2">
      <c r="A16" s="12" t="s">
        <v>14</v>
      </c>
      <c r="B16" s="12"/>
      <c r="C16" s="24"/>
      <c r="D16" s="15">
        <f>SUM(D17:D18)</f>
        <v>239</v>
      </c>
      <c r="E16" s="15">
        <f t="shared" ref="E16:G16" si="0">SUM(E17:E18)</f>
        <v>405</v>
      </c>
      <c r="F16" s="15">
        <f t="shared" si="0"/>
        <v>409</v>
      </c>
      <c r="G16" s="16">
        <f t="shared" si="0"/>
        <v>235</v>
      </c>
    </row>
    <row r="17" spans="1:7" ht="22.5" customHeight="1" x14ac:dyDescent="0.2">
      <c r="A17" s="12"/>
      <c r="B17" s="12" t="s">
        <v>14</v>
      </c>
      <c r="C17" s="24"/>
      <c r="D17" s="26">
        <v>239</v>
      </c>
      <c r="E17" s="26">
        <v>306</v>
      </c>
      <c r="F17" s="26">
        <v>378</v>
      </c>
      <c r="G17" s="27">
        <v>167</v>
      </c>
    </row>
    <row r="18" spans="1:7" ht="22.5" customHeight="1" x14ac:dyDescent="0.2">
      <c r="A18" s="12"/>
      <c r="B18" s="12" t="s">
        <v>15</v>
      </c>
      <c r="C18" s="24"/>
      <c r="D18" s="26" t="s">
        <v>16</v>
      </c>
      <c r="E18" s="26">
        <v>99</v>
      </c>
      <c r="F18" s="26">
        <v>31</v>
      </c>
      <c r="G18" s="27">
        <v>68</v>
      </c>
    </row>
    <row r="19" spans="1:7" ht="23.25" customHeight="1" x14ac:dyDescent="0.2">
      <c r="A19" s="12" t="s">
        <v>17</v>
      </c>
      <c r="B19" s="12"/>
      <c r="C19" s="24"/>
      <c r="D19" s="26">
        <v>1</v>
      </c>
      <c r="E19" s="26">
        <v>269</v>
      </c>
      <c r="F19" s="26">
        <v>268</v>
      </c>
      <c r="G19" s="27">
        <v>2</v>
      </c>
    </row>
    <row r="20" spans="1:7" ht="22.5" customHeight="1" x14ac:dyDescent="0.2">
      <c r="A20" s="12" t="s">
        <v>18</v>
      </c>
      <c r="B20" s="12"/>
      <c r="C20" s="24"/>
      <c r="D20" s="26">
        <v>54</v>
      </c>
      <c r="E20" s="26">
        <v>230</v>
      </c>
      <c r="F20" s="26">
        <v>219</v>
      </c>
      <c r="G20" s="27">
        <v>65</v>
      </c>
    </row>
    <row r="21" spans="1:7" ht="22.5" customHeight="1" x14ac:dyDescent="0.2">
      <c r="A21" s="12" t="s">
        <v>19</v>
      </c>
      <c r="B21" s="12"/>
      <c r="C21" s="24"/>
      <c r="D21" s="15">
        <v>5</v>
      </c>
      <c r="E21" s="15">
        <v>165</v>
      </c>
      <c r="F21" s="15">
        <v>155</v>
      </c>
      <c r="G21" s="16">
        <v>15</v>
      </c>
    </row>
    <row r="22" spans="1:7" ht="22.5" customHeight="1" x14ac:dyDescent="0.2">
      <c r="A22" s="12" t="s">
        <v>20</v>
      </c>
      <c r="B22" s="12"/>
      <c r="C22" s="24"/>
      <c r="D22" s="15">
        <f>SUM(D23:D29)</f>
        <v>778</v>
      </c>
      <c r="E22" s="15">
        <f>SUM(E23:E29)</f>
        <v>2430</v>
      </c>
      <c r="F22" s="15">
        <f t="shared" ref="F22:G22" si="1">SUM(F23:F29)</f>
        <v>2463</v>
      </c>
      <c r="G22" s="16">
        <f t="shared" si="1"/>
        <v>745</v>
      </c>
    </row>
    <row r="23" spans="1:7" ht="21.75" customHeight="1" x14ac:dyDescent="0.2">
      <c r="A23" s="12"/>
      <c r="B23" s="12" t="s">
        <v>11</v>
      </c>
      <c r="C23" s="24"/>
      <c r="D23" s="26">
        <v>99</v>
      </c>
      <c r="E23" s="26">
        <v>537</v>
      </c>
      <c r="F23" s="26">
        <v>609</v>
      </c>
      <c r="G23" s="27">
        <v>27</v>
      </c>
    </row>
    <row r="24" spans="1:7" ht="21.75" customHeight="1" x14ac:dyDescent="0.2">
      <c r="A24" s="12"/>
      <c r="B24" s="12" t="s">
        <v>12</v>
      </c>
      <c r="C24" s="24"/>
      <c r="D24" s="26">
        <v>168</v>
      </c>
      <c r="E24" s="26">
        <v>521</v>
      </c>
      <c r="F24" s="26">
        <v>624</v>
      </c>
      <c r="G24" s="27">
        <v>65</v>
      </c>
    </row>
    <row r="25" spans="1:7" ht="21.75" customHeight="1" x14ac:dyDescent="0.2">
      <c r="A25" s="12"/>
      <c r="B25" s="12" t="s">
        <v>21</v>
      </c>
      <c r="C25" s="24"/>
      <c r="D25" s="26" t="s">
        <v>16</v>
      </c>
      <c r="E25" s="26">
        <v>474</v>
      </c>
      <c r="F25" s="26">
        <v>448</v>
      </c>
      <c r="G25" s="27">
        <v>26</v>
      </c>
    </row>
    <row r="26" spans="1:7" ht="21.75" customHeight="1" x14ac:dyDescent="0.2">
      <c r="A26" s="12"/>
      <c r="B26" s="12" t="s">
        <v>22</v>
      </c>
      <c r="C26" s="24"/>
      <c r="D26" s="26" t="s">
        <v>16</v>
      </c>
      <c r="E26" s="26">
        <v>272</v>
      </c>
      <c r="F26" s="26">
        <v>162</v>
      </c>
      <c r="G26" s="27">
        <v>110</v>
      </c>
    </row>
    <row r="27" spans="1:7" ht="21.75" customHeight="1" x14ac:dyDescent="0.2">
      <c r="A27" s="12"/>
      <c r="B27" s="12" t="s">
        <v>23</v>
      </c>
      <c r="C27" s="24"/>
      <c r="D27" s="26" t="s">
        <v>16</v>
      </c>
      <c r="E27" s="26">
        <v>231</v>
      </c>
      <c r="F27" s="26">
        <v>101</v>
      </c>
      <c r="G27" s="27">
        <v>130</v>
      </c>
    </row>
    <row r="28" spans="1:7" ht="21.75" customHeight="1" x14ac:dyDescent="0.2">
      <c r="A28" s="12"/>
      <c r="B28" s="12" t="s">
        <v>24</v>
      </c>
      <c r="C28" s="24"/>
      <c r="D28" s="26">
        <v>511</v>
      </c>
      <c r="E28" s="26">
        <v>193</v>
      </c>
      <c r="F28" s="26">
        <v>474</v>
      </c>
      <c r="G28" s="27">
        <v>230</v>
      </c>
    </row>
    <row r="29" spans="1:7" ht="22.5" customHeight="1" x14ac:dyDescent="0.2">
      <c r="A29" s="12"/>
      <c r="B29" s="12" t="s">
        <v>25</v>
      </c>
      <c r="C29" s="24"/>
      <c r="D29" s="26" t="s">
        <v>16</v>
      </c>
      <c r="E29" s="26">
        <v>202</v>
      </c>
      <c r="F29" s="26">
        <v>45</v>
      </c>
      <c r="G29" s="27">
        <v>157</v>
      </c>
    </row>
    <row r="30" spans="1:7" ht="22.5" customHeight="1" x14ac:dyDescent="0.2">
      <c r="A30" s="12" t="s">
        <v>26</v>
      </c>
      <c r="B30" s="12"/>
      <c r="C30" s="24"/>
      <c r="D30" s="15">
        <f>SUM(D31:D32)</f>
        <v>133</v>
      </c>
      <c r="E30" s="15">
        <f>SUM(E31:E32)</f>
        <v>822</v>
      </c>
      <c r="F30" s="15">
        <f>SUM(F31:F32)</f>
        <v>772</v>
      </c>
      <c r="G30" s="16">
        <f>SUM(G31:G32)</f>
        <v>183</v>
      </c>
    </row>
    <row r="31" spans="1:7" ht="22.5" customHeight="1" x14ac:dyDescent="0.2">
      <c r="A31" s="12"/>
      <c r="B31" s="12" t="s">
        <v>11</v>
      </c>
      <c r="C31" s="24"/>
      <c r="D31" s="26">
        <v>103</v>
      </c>
      <c r="E31" s="26">
        <v>409</v>
      </c>
      <c r="F31" s="26">
        <v>401</v>
      </c>
      <c r="G31" s="27">
        <v>111</v>
      </c>
    </row>
    <row r="32" spans="1:7" ht="22.5" customHeight="1" x14ac:dyDescent="0.2">
      <c r="A32" s="12"/>
      <c r="B32" s="12" t="s">
        <v>12</v>
      </c>
      <c r="C32" s="24"/>
      <c r="D32" s="26">
        <v>30</v>
      </c>
      <c r="E32" s="26">
        <v>413</v>
      </c>
      <c r="F32" s="26">
        <v>371</v>
      </c>
      <c r="G32" s="27">
        <v>72</v>
      </c>
    </row>
    <row r="33" spans="1:7" ht="22.5" customHeight="1" x14ac:dyDescent="0.2">
      <c r="A33" s="12" t="s">
        <v>27</v>
      </c>
      <c r="B33" s="12"/>
      <c r="C33" s="24"/>
      <c r="D33" s="15">
        <f>SUM(D34:D35)</f>
        <v>158</v>
      </c>
      <c r="E33" s="15">
        <f>SUM(E34:E36)</f>
        <v>610</v>
      </c>
      <c r="F33" s="15">
        <f t="shared" ref="F33:G33" si="2">SUM(F34:F36)</f>
        <v>699</v>
      </c>
      <c r="G33" s="16">
        <f t="shared" si="2"/>
        <v>69</v>
      </c>
    </row>
    <row r="34" spans="1:7" ht="22.5" customHeight="1" x14ac:dyDescent="0.2">
      <c r="A34" s="12"/>
      <c r="B34" s="12" t="s">
        <v>11</v>
      </c>
      <c r="C34" s="24"/>
      <c r="D34" s="26">
        <v>60</v>
      </c>
      <c r="E34" s="26">
        <v>292</v>
      </c>
      <c r="F34" s="26">
        <v>343</v>
      </c>
      <c r="G34" s="27">
        <v>9</v>
      </c>
    </row>
    <row r="35" spans="1:7" ht="22.5" customHeight="1" x14ac:dyDescent="0.2">
      <c r="A35" s="12"/>
      <c r="B35" s="12" t="s">
        <v>12</v>
      </c>
      <c r="C35" s="24"/>
      <c r="D35" s="26">
        <v>98</v>
      </c>
      <c r="E35" s="26">
        <v>288</v>
      </c>
      <c r="F35" s="26">
        <v>334</v>
      </c>
      <c r="G35" s="27">
        <v>52</v>
      </c>
    </row>
    <row r="36" spans="1:7" ht="22.5" customHeight="1" x14ac:dyDescent="0.2">
      <c r="A36" s="12"/>
      <c r="B36" s="12" t="s">
        <v>28</v>
      </c>
      <c r="C36" s="24"/>
      <c r="D36" s="26" t="s">
        <v>16</v>
      </c>
      <c r="E36" s="26">
        <v>30</v>
      </c>
      <c r="F36" s="26">
        <v>22</v>
      </c>
      <c r="G36" s="27">
        <v>8</v>
      </c>
    </row>
    <row r="37" spans="1:7" x14ac:dyDescent="0.2">
      <c r="A37" s="28"/>
      <c r="B37" s="28"/>
      <c r="C37" s="29"/>
      <c r="D37" s="30" t="s">
        <v>29</v>
      </c>
      <c r="E37" s="31"/>
      <c r="F37" s="31"/>
      <c r="G37" s="32"/>
    </row>
    <row r="38" spans="1:7" x14ac:dyDescent="0.2">
      <c r="A38" s="4"/>
      <c r="B38" s="4"/>
      <c r="C38" s="33"/>
      <c r="D38" s="34"/>
      <c r="E38" s="35"/>
      <c r="F38" s="35"/>
      <c r="G38" s="35"/>
    </row>
    <row r="39" spans="1:7" ht="12.75" customHeight="1" x14ac:dyDescent="0.2">
      <c r="A39" s="12" t="s">
        <v>30</v>
      </c>
      <c r="B39" s="12"/>
      <c r="C39" s="12"/>
      <c r="D39" s="12"/>
      <c r="E39" s="12"/>
      <c r="F39" s="12"/>
      <c r="G39" s="36"/>
    </row>
    <row r="40" spans="1:7" ht="12.75" customHeight="1" x14ac:dyDescent="0.2">
      <c r="A40" s="12" t="s">
        <v>31</v>
      </c>
      <c r="B40" s="12"/>
      <c r="C40" s="12"/>
      <c r="D40" s="12"/>
      <c r="E40" s="12"/>
      <c r="F40" s="12"/>
      <c r="G40" s="36"/>
    </row>
    <row r="41" spans="1:7" ht="12.75" customHeight="1" x14ac:dyDescent="0.2">
      <c r="A41" s="37" t="s">
        <v>32</v>
      </c>
      <c r="B41" s="37"/>
      <c r="C41" s="12"/>
      <c r="D41" s="12"/>
      <c r="E41" s="12"/>
      <c r="F41" s="12"/>
      <c r="G41" s="36"/>
    </row>
    <row r="42" spans="1:7" ht="12.75" customHeight="1" x14ac:dyDescent="0.2">
      <c r="A42" s="12" t="s">
        <v>33</v>
      </c>
      <c r="B42" s="12"/>
      <c r="C42" s="12"/>
      <c r="D42" s="12"/>
      <c r="E42" s="12"/>
      <c r="F42" s="12"/>
      <c r="G42" s="36"/>
    </row>
    <row r="43" spans="1:7" ht="12.75" customHeight="1" x14ac:dyDescent="0.2">
      <c r="A43" s="12" t="s">
        <v>34</v>
      </c>
      <c r="B43" s="12"/>
      <c r="C43" s="12"/>
      <c r="D43" s="12"/>
      <c r="E43" s="12"/>
      <c r="F43" s="12"/>
      <c r="G43" s="36"/>
    </row>
  </sheetData>
  <mergeCells count="10">
    <mergeCell ref="A8:C8"/>
    <mergeCell ref="B11:C11"/>
    <mergeCell ref="A1:G1"/>
    <mergeCell ref="A2:G2"/>
    <mergeCell ref="A4:C6"/>
    <mergeCell ref="D4:G4"/>
    <mergeCell ref="D5:D6"/>
    <mergeCell ref="E5:E6"/>
    <mergeCell ref="F5:F6"/>
    <mergeCell ref="G5:G6"/>
  </mergeCells>
  <printOptions horizontalCentered="1"/>
  <pageMargins left="0.70866141732283472" right="0.70866141732283472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2025-09-29T20:15:25Z</cp:lastPrinted>
  <dcterms:created xsi:type="dcterms:W3CDTF">2025-09-23T15:20:23Z</dcterms:created>
  <dcterms:modified xsi:type="dcterms:W3CDTF">2025-09-29T20:15:29Z</dcterms:modified>
</cp:coreProperties>
</file>